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230" windowWidth="15180" windowHeight="8580" activeTab="0"/>
  </bookViews>
  <sheets>
    <sheet name="Q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<sst xmlns="http://schemas.openxmlformats.org/spreadsheetml/2006/main" count="95" uniqueCount="49">
  <si>
    <t>Duration</t>
  </si>
  <si>
    <t>Notes</t>
  </si>
  <si>
    <t>start time</t>
  </si>
  <si>
    <t>end time</t>
  </si>
  <si>
    <t>paths searched</t>
  </si>
  <si>
    <t>total search time (min)</t>
  </si>
  <si>
    <t>&gt; This is with perfect matches, plus helped by LL&amp;CH etc attributes, but by similar wm searchees error is very likely</t>
  </si>
  <si>
    <t>succes rate</t>
  </si>
  <si>
    <t>mean search paths in succes case</t>
  </si>
  <si>
    <t>mean search paths in fail case</t>
  </si>
  <si>
    <t>Statistics</t>
  </si>
  <si>
    <t>mean search time in succes case (minutes)</t>
  </si>
  <si>
    <t>&gt; Some paths include ref to non-wm paper elements (like CL in Krone &gt; Ohne Bugel &gt; Ohne Beizeichen), most not - logic is not consistent</t>
  </si>
  <si>
    <t>Test User 1</t>
  </si>
  <si>
    <t>search outcome</t>
  </si>
  <si>
    <t>&gt; DB was specified - non-specified DB would increase the time by the number of existent DB-s</t>
  </si>
  <si>
    <t>This tests the efficiency of the present databases in regard to the ability of finding given watermarks, given the present classification structure</t>
  </si>
  <si>
    <t>Test date:</t>
  </si>
  <si>
    <t>Test User 2</t>
  </si>
  <si>
    <t>Procedure</t>
  </si>
  <si>
    <t>Thank you for supporting Bernstein!</t>
  </si>
  <si>
    <t>1. You are given a couple of watermarks below that you must find in the given source database.</t>
  </si>
  <si>
    <t>2. Note down the start time of the search (832 stands for 8:32), end time, number of different path you searhced and the outcome of the search.</t>
  </si>
  <si>
    <t>3. If you have remarks add them in the appropriate section.</t>
  </si>
  <si>
    <t>4. At the end compute the statistics.</t>
  </si>
  <si>
    <t>mean search time in fail case after which the test subject gave up the search</t>
  </si>
  <si>
    <t>Watermarks to search (answer on 'A' spreadsheet)</t>
  </si>
  <si>
    <t>Piccard-Online numbers (insert them in the search box to find the corresponding watermarks)</t>
  </si>
  <si>
    <t>QUIZZ ANSWERS</t>
  </si>
  <si>
    <t>figure 1</t>
  </si>
  <si>
    <t>figure 2</t>
  </si>
  <si>
    <t>figure 3</t>
  </si>
  <si>
    <t>figure 4</t>
  </si>
  <si>
    <t>figure 5</t>
  </si>
  <si>
    <t>figure 6</t>
  </si>
  <si>
    <t>WM1</t>
  </si>
  <si>
    <t>WM2</t>
  </si>
  <si>
    <t>WM3</t>
  </si>
  <si>
    <t>WM4</t>
  </si>
  <si>
    <t>WM5</t>
  </si>
  <si>
    <t>WM6</t>
  </si>
  <si>
    <t>Source: Piccard-Online, http://www.landesarchiv-bw.de/piccard/struktur.php</t>
  </si>
  <si>
    <t>WATERMARK SEARCH EFFICIENCY TEST</t>
  </si>
  <si>
    <t>WM7</t>
  </si>
  <si>
    <t>figure 7</t>
  </si>
  <si>
    <t>search outcome (1 = successful, 0 = failed)</t>
  </si>
  <si>
    <t>&gt; At one point stops searching with "Is ja Wurscht!"</t>
  </si>
  <si>
    <t>na</t>
  </si>
  <si>
    <t>00.00.2006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</si>
</sst>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0.0"/>
    <numFmt numFmtId="175" formatCode="[$-C07]dddd\,\ dd\.\ mmmm\ yyyy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9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2" fillId="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Alignment="1">
      <alignment horizontal="right"/>
    </xf>
    <xf numFmtId="0" fontId="0" fillId="0" borderId="0" xfId="0" applyFont="1" applyFill="1" applyAlignment="1">
      <alignment wrapText="1"/>
    </xf>
    <xf numFmtId="0" fontId="0" fillId="0" borderId="0" xfId="0" applyAlignment="1">
      <alignment wrapText="1"/>
    </xf>
    <xf numFmtId="14" fontId="0" fillId="2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4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</xdr:row>
      <xdr:rowOff>0</xdr:rowOff>
    </xdr:from>
    <xdr:to>
      <xdr:col>2</xdr:col>
      <xdr:colOff>0</xdr:colOff>
      <xdr:row>36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1524000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0</xdr:colOff>
      <xdr:row>36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2590800"/>
          <a:ext cx="1524000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0</xdr:colOff>
      <xdr:row>36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0" y="2590800"/>
          <a:ext cx="1524000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2</xdr:col>
      <xdr:colOff>9525</xdr:colOff>
      <xdr:row>60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477000"/>
          <a:ext cx="153352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38</xdr:row>
      <xdr:rowOff>0</xdr:rowOff>
    </xdr:from>
    <xdr:to>
      <xdr:col>4</xdr:col>
      <xdr:colOff>0</xdr:colOff>
      <xdr:row>60</xdr:row>
      <xdr:rowOff>9525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14475" y="6477000"/>
          <a:ext cx="1533525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9525</xdr:rowOff>
    </xdr:from>
    <xdr:to>
      <xdr:col>8</xdr:col>
      <xdr:colOff>0</xdr:colOff>
      <xdr:row>36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72000" y="2600325"/>
          <a:ext cx="1524000" cy="3552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6</xdr:col>
      <xdr:colOff>0</xdr:colOff>
      <xdr:row>59</xdr:row>
      <xdr:rowOff>152400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48000" y="6477000"/>
          <a:ext cx="1524000" cy="3552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119"/>
  <sheetViews>
    <sheetView tabSelected="1" workbookViewId="0" topLeftCell="A1">
      <selection activeCell="J64" sqref="J64"/>
    </sheetView>
  </sheetViews>
  <sheetFormatPr defaultColWidth="9.140625" defaultRowHeight="12.75"/>
  <cols>
    <col min="1" max="16384" width="11.421875" style="0" customWidth="1"/>
  </cols>
  <sheetData>
    <row r="1" spans="1:8" ht="12.75">
      <c r="A1" s="10" t="s">
        <v>42</v>
      </c>
      <c r="B1" s="8"/>
      <c r="C1" s="8"/>
      <c r="D1" s="8"/>
      <c r="E1" s="8"/>
      <c r="F1" s="8"/>
      <c r="G1" s="8"/>
      <c r="H1" s="8"/>
    </row>
    <row r="2" spans="1:8" s="11" customFormat="1" ht="25.5" customHeight="1">
      <c r="A2" s="15" t="s">
        <v>16</v>
      </c>
      <c r="B2" s="16"/>
      <c r="C2" s="16"/>
      <c r="D2" s="16"/>
      <c r="E2" s="16"/>
      <c r="F2" s="16"/>
      <c r="G2" s="16"/>
      <c r="H2" s="16"/>
    </row>
    <row r="3" s="11" customFormat="1" ht="12.75"/>
    <row r="4" spans="1:2" s="11" customFormat="1" ht="12.75">
      <c r="A4" s="12"/>
      <c r="B4" s="6" t="s">
        <v>19</v>
      </c>
    </row>
    <row r="5" s="11" customFormat="1" ht="12.75">
      <c r="A5" s="11" t="s">
        <v>21</v>
      </c>
    </row>
    <row r="6" spans="1:8" s="13" customFormat="1" ht="25.5" customHeight="1">
      <c r="A6" s="15" t="s">
        <v>22</v>
      </c>
      <c r="B6" s="15"/>
      <c r="C6" s="15"/>
      <c r="D6" s="15"/>
      <c r="E6" s="15"/>
      <c r="F6" s="15"/>
      <c r="G6" s="15"/>
      <c r="H6" s="15"/>
    </row>
    <row r="7" s="11" customFormat="1" ht="12.75">
      <c r="A7" s="11" t="s">
        <v>23</v>
      </c>
    </row>
    <row r="8" s="11" customFormat="1" ht="12.75">
      <c r="A8" s="11" t="s">
        <v>24</v>
      </c>
    </row>
    <row r="9" s="11" customFormat="1" ht="12.75">
      <c r="A9" s="11" t="s">
        <v>20</v>
      </c>
    </row>
    <row r="10" s="9" customFormat="1" ht="12.75" customHeight="1"/>
    <row r="11" spans="1:8" ht="12.75">
      <c r="A11" s="4" t="s">
        <v>26</v>
      </c>
      <c r="B11" s="5"/>
      <c r="C11" s="5"/>
      <c r="D11" s="5"/>
      <c r="E11" s="5"/>
      <c r="F11" s="5"/>
      <c r="G11" s="5"/>
      <c r="H11" s="5"/>
    </row>
    <row r="12" ht="12.75">
      <c r="A12" t="s">
        <v>41</v>
      </c>
    </row>
    <row r="14" spans="1:7" ht="12.75">
      <c r="A14" s="14" t="s">
        <v>35</v>
      </c>
      <c r="B14" s="14"/>
      <c r="C14" s="14" t="s">
        <v>36</v>
      </c>
      <c r="D14" s="14"/>
      <c r="E14" s="14" t="s">
        <v>37</v>
      </c>
      <c r="F14" s="14"/>
      <c r="G14" s="14" t="s">
        <v>38</v>
      </c>
    </row>
    <row r="38" spans="1:6" ht="12.75">
      <c r="A38" s="14" t="s">
        <v>39</v>
      </c>
      <c r="B38" s="14"/>
      <c r="C38" s="14" t="s">
        <v>40</v>
      </c>
      <c r="D38" s="14"/>
      <c r="E38" s="14" t="s">
        <v>43</v>
      </c>
      <c r="F38" s="14"/>
    </row>
    <row r="63" spans="1:9" ht="12.75">
      <c r="A63" s="4" t="s">
        <v>18</v>
      </c>
      <c r="B63" s="5"/>
      <c r="C63" s="5"/>
      <c r="D63" s="5"/>
      <c r="E63" s="5"/>
      <c r="F63" s="5"/>
      <c r="G63" s="5"/>
      <c r="H63" s="5" t="s">
        <v>17</v>
      </c>
      <c r="I63" s="17" t="s">
        <v>48</v>
      </c>
    </row>
    <row r="64" spans="1:2" ht="12.75">
      <c r="A64" s="6"/>
      <c r="B64" s="6" t="s">
        <v>0</v>
      </c>
    </row>
    <row r="65" spans="1:7" ht="12.75">
      <c r="A65" t="s">
        <v>35</v>
      </c>
      <c r="B65" t="s">
        <v>36</v>
      </c>
      <c r="C65" t="s">
        <v>37</v>
      </c>
      <c r="D65" t="s">
        <v>38</v>
      </c>
      <c r="E65" t="s">
        <v>39</v>
      </c>
      <c r="F65" t="s">
        <v>40</v>
      </c>
      <c r="G65" t="s">
        <v>43</v>
      </c>
    </row>
    <row r="66" ht="12.75">
      <c r="H66" t="s">
        <v>2</v>
      </c>
    </row>
    <row r="67" spans="1:8" ht="12.75">
      <c r="A67" s="1"/>
      <c r="B67" s="1"/>
      <c r="C67" s="1"/>
      <c r="D67" s="1"/>
      <c r="E67" s="1"/>
      <c r="F67" s="1"/>
      <c r="G67" s="1"/>
      <c r="H67" t="s">
        <v>3</v>
      </c>
    </row>
    <row r="68" spans="1:8" ht="12.75">
      <c r="A68">
        <f>A67-A66</f>
        <v>0</v>
      </c>
      <c r="B68">
        <f>B67-B66</f>
        <v>0</v>
      </c>
      <c r="C68">
        <f>C67-C66</f>
        <v>0</v>
      </c>
      <c r="D68">
        <f>D67-D66</f>
        <v>0</v>
      </c>
      <c r="E68">
        <f>E67-E66</f>
        <v>0</v>
      </c>
      <c r="F68">
        <f>F67-F66</f>
        <v>0</v>
      </c>
      <c r="G68">
        <f>G67-G66</f>
        <v>0</v>
      </c>
      <c r="H68" t="s">
        <v>5</v>
      </c>
    </row>
    <row r="69" ht="12.75">
      <c r="H69" t="s">
        <v>4</v>
      </c>
    </row>
    <row r="70" ht="12.75">
      <c r="H70" t="s">
        <v>45</v>
      </c>
    </row>
    <row r="72" spans="1:2" ht="12.75">
      <c r="A72" s="7"/>
      <c r="B72" s="6" t="s">
        <v>10</v>
      </c>
    </row>
    <row r="73" spans="1:2" ht="12.75">
      <c r="A73" s="3">
        <f>(C68+D68+E68)/3</f>
        <v>0</v>
      </c>
      <c r="B73" t="s">
        <v>11</v>
      </c>
    </row>
    <row r="74" spans="1:2" ht="12.75">
      <c r="A74" s="3">
        <f>(A68+B68+F68)/3</f>
        <v>0</v>
      </c>
      <c r="B74" t="s">
        <v>25</v>
      </c>
    </row>
    <row r="75" spans="1:2" ht="12.75">
      <c r="A75" s="3">
        <f>(C69+D69+E69)/3</f>
        <v>0</v>
      </c>
      <c r="B75" t="s">
        <v>8</v>
      </c>
    </row>
    <row r="76" spans="1:2" ht="12.75">
      <c r="A76" s="3">
        <f>(A69+B69+F69)/3</f>
        <v>0</v>
      </c>
      <c r="B76" t="s">
        <v>9</v>
      </c>
    </row>
    <row r="77" spans="1:2" ht="12.75">
      <c r="A77" s="2">
        <f>SUM(A70:G70)/7</f>
        <v>0</v>
      </c>
      <c r="B77" t="s">
        <v>7</v>
      </c>
    </row>
    <row r="79" spans="1:2" ht="12.75">
      <c r="A79" s="7"/>
      <c r="B79" s="6" t="s">
        <v>1</v>
      </c>
    </row>
    <row r="82" spans="1:9" ht="12.75">
      <c r="A82" s="4" t="s">
        <v>18</v>
      </c>
      <c r="B82" s="5"/>
      <c r="C82" s="5"/>
      <c r="D82" s="5"/>
      <c r="E82" s="5"/>
      <c r="F82" s="5"/>
      <c r="G82" s="5"/>
      <c r="H82" s="5" t="s">
        <v>17</v>
      </c>
      <c r="I82" s="17">
        <v>38986</v>
      </c>
    </row>
    <row r="83" spans="1:2" ht="12.75">
      <c r="A83" s="6"/>
      <c r="B83" s="6" t="s">
        <v>0</v>
      </c>
    </row>
    <row r="84" spans="1:7" ht="12.75">
      <c r="A84" t="s">
        <v>35</v>
      </c>
      <c r="B84" t="s">
        <v>36</v>
      </c>
      <c r="C84" t="s">
        <v>37</v>
      </c>
      <c r="D84" t="s">
        <v>38</v>
      </c>
      <c r="E84" t="s">
        <v>39</v>
      </c>
      <c r="F84" t="s">
        <v>40</v>
      </c>
      <c r="G84" t="s">
        <v>43</v>
      </c>
    </row>
    <row r="85" spans="1:8" ht="12.75">
      <c r="A85">
        <v>1421</v>
      </c>
      <c r="B85">
        <v>1434</v>
      </c>
      <c r="C85">
        <v>1443</v>
      </c>
      <c r="D85">
        <v>1447</v>
      </c>
      <c r="E85">
        <v>1451</v>
      </c>
      <c r="F85">
        <v>1428</v>
      </c>
      <c r="G85">
        <v>1456</v>
      </c>
      <c r="H85" t="s">
        <v>2</v>
      </c>
    </row>
    <row r="86" spans="1:8" ht="12.75">
      <c r="A86" s="1">
        <v>1427</v>
      </c>
      <c r="B86" s="1">
        <v>1440</v>
      </c>
      <c r="C86" s="1">
        <v>1446</v>
      </c>
      <c r="D86" s="1">
        <v>1451</v>
      </c>
      <c r="E86" s="1">
        <v>1455</v>
      </c>
      <c r="F86" s="1">
        <v>1432</v>
      </c>
      <c r="G86" s="1">
        <v>1458</v>
      </c>
      <c r="H86" t="s">
        <v>3</v>
      </c>
    </row>
    <row r="87" spans="1:8" ht="12.75">
      <c r="A87">
        <f aca="true" t="shared" si="0" ref="A87:G87">A86-A85</f>
        <v>6</v>
      </c>
      <c r="B87">
        <f t="shared" si="0"/>
        <v>6</v>
      </c>
      <c r="C87">
        <f t="shared" si="0"/>
        <v>3</v>
      </c>
      <c r="D87">
        <f t="shared" si="0"/>
        <v>4</v>
      </c>
      <c r="E87">
        <f t="shared" si="0"/>
        <v>4</v>
      </c>
      <c r="F87">
        <f t="shared" si="0"/>
        <v>4</v>
      </c>
      <c r="G87">
        <f t="shared" si="0"/>
        <v>2</v>
      </c>
      <c r="H87" t="s">
        <v>5</v>
      </c>
    </row>
    <row r="88" spans="1:8" ht="12.75">
      <c r="A88">
        <v>14</v>
      </c>
      <c r="B88">
        <v>11</v>
      </c>
      <c r="C88">
        <v>2</v>
      </c>
      <c r="D88">
        <v>3</v>
      </c>
      <c r="E88">
        <v>11</v>
      </c>
      <c r="F88">
        <v>7</v>
      </c>
      <c r="G88">
        <v>2</v>
      </c>
      <c r="H88" t="s">
        <v>4</v>
      </c>
    </row>
    <row r="89" spans="1:8" ht="12.75">
      <c r="A89">
        <v>0</v>
      </c>
      <c r="B89">
        <v>0</v>
      </c>
      <c r="C89">
        <v>0</v>
      </c>
      <c r="D89">
        <v>1</v>
      </c>
      <c r="E89">
        <v>1</v>
      </c>
      <c r="F89">
        <v>1</v>
      </c>
      <c r="G89">
        <v>0</v>
      </c>
      <c r="H89" t="s">
        <v>45</v>
      </c>
    </row>
    <row r="91" spans="1:2" ht="12.75">
      <c r="A91" s="7"/>
      <c r="B91" s="6" t="s">
        <v>10</v>
      </c>
    </row>
    <row r="92" spans="1:2" ht="12.75">
      <c r="A92" s="3">
        <f>(C87+D87+E87)/3</f>
        <v>3.6666666666666665</v>
      </c>
      <c r="B92" t="s">
        <v>11</v>
      </c>
    </row>
    <row r="93" spans="1:2" ht="12.75">
      <c r="A93" s="3">
        <f>(A87+B87+F87)/3</f>
        <v>5.333333333333333</v>
      </c>
      <c r="B93" t="s">
        <v>25</v>
      </c>
    </row>
    <row r="94" spans="1:2" ht="12.75">
      <c r="A94" s="3">
        <f>(C88+D88+E88)/3</f>
        <v>5.333333333333333</v>
      </c>
      <c r="B94" t="s">
        <v>8</v>
      </c>
    </row>
    <row r="95" spans="1:2" ht="12.75">
      <c r="A95" s="3">
        <f>(A88+B88+F88)/3</f>
        <v>10.666666666666666</v>
      </c>
      <c r="B95" t="s">
        <v>9</v>
      </c>
    </row>
    <row r="96" spans="1:2" ht="12.75">
      <c r="A96" s="2">
        <f>SUM(A89:G89)/7</f>
        <v>0.42857142857142855</v>
      </c>
      <c r="B96" t="s">
        <v>7</v>
      </c>
    </row>
    <row r="98" spans="1:2" ht="12.75">
      <c r="A98" s="7"/>
      <c r="B98" s="6" t="s">
        <v>1</v>
      </c>
    </row>
    <row r="99" ht="12.75">
      <c r="A99" t="s">
        <v>46</v>
      </c>
    </row>
    <row r="101" spans="1:9" ht="12.75">
      <c r="A101" s="4" t="s">
        <v>13</v>
      </c>
      <c r="B101" s="5"/>
      <c r="C101" s="5"/>
      <c r="D101" s="5"/>
      <c r="E101" s="5"/>
      <c r="F101" s="5"/>
      <c r="G101" s="5"/>
      <c r="H101" s="5" t="s">
        <v>17</v>
      </c>
      <c r="I101" s="17">
        <v>38963</v>
      </c>
    </row>
    <row r="102" spans="1:2" ht="12.75">
      <c r="A102" s="6"/>
      <c r="B102" s="6" t="s">
        <v>0</v>
      </c>
    </row>
    <row r="103" spans="1:8" ht="12.75">
      <c r="A103">
        <v>832</v>
      </c>
      <c r="B103">
        <v>839</v>
      </c>
      <c r="C103">
        <v>815</v>
      </c>
      <c r="D103">
        <v>820</v>
      </c>
      <c r="E103">
        <v>824</v>
      </c>
      <c r="F103">
        <v>829</v>
      </c>
      <c r="G103" t="s">
        <v>47</v>
      </c>
      <c r="H103" t="s">
        <v>2</v>
      </c>
    </row>
    <row r="104" spans="1:8" ht="12.75">
      <c r="A104" s="1">
        <v>838</v>
      </c>
      <c r="B104" s="1">
        <v>844</v>
      </c>
      <c r="C104" s="1">
        <v>819</v>
      </c>
      <c r="D104" s="1">
        <v>824</v>
      </c>
      <c r="E104" s="1">
        <v>826</v>
      </c>
      <c r="F104" s="1">
        <v>832</v>
      </c>
      <c r="G104" s="1" t="s">
        <v>47</v>
      </c>
      <c r="H104" t="s">
        <v>3</v>
      </c>
    </row>
    <row r="105" spans="1:8" ht="12.75">
      <c r="A105">
        <f aca="true" t="shared" si="1" ref="A105:F105">A104-A103</f>
        <v>6</v>
      </c>
      <c r="B105">
        <f t="shared" si="1"/>
        <v>5</v>
      </c>
      <c r="C105">
        <f t="shared" si="1"/>
        <v>4</v>
      </c>
      <c r="D105">
        <f t="shared" si="1"/>
        <v>4</v>
      </c>
      <c r="E105">
        <f t="shared" si="1"/>
        <v>2</v>
      </c>
      <c r="F105">
        <f t="shared" si="1"/>
        <v>3</v>
      </c>
      <c r="G105" t="s">
        <v>47</v>
      </c>
      <c r="H105" t="s">
        <v>5</v>
      </c>
    </row>
    <row r="106" spans="1:8" ht="12.75">
      <c r="A106">
        <v>5</v>
      </c>
      <c r="B106">
        <v>4</v>
      </c>
      <c r="C106">
        <v>2</v>
      </c>
      <c r="D106">
        <v>2</v>
      </c>
      <c r="E106">
        <v>1</v>
      </c>
      <c r="F106">
        <v>2</v>
      </c>
      <c r="G106" t="s">
        <v>47</v>
      </c>
      <c r="H106" t="s">
        <v>4</v>
      </c>
    </row>
    <row r="107" spans="1:8" ht="12.75">
      <c r="A107">
        <v>0</v>
      </c>
      <c r="B107">
        <v>0</v>
      </c>
      <c r="C107">
        <v>1</v>
      </c>
      <c r="D107">
        <v>1</v>
      </c>
      <c r="E107">
        <v>1</v>
      </c>
      <c r="F107">
        <v>0</v>
      </c>
      <c r="G107" t="s">
        <v>47</v>
      </c>
      <c r="H107" t="s">
        <v>14</v>
      </c>
    </row>
    <row r="109" spans="1:2" ht="12.75">
      <c r="A109" s="7"/>
      <c r="B109" s="6" t="s">
        <v>10</v>
      </c>
    </row>
    <row r="110" spans="1:2" ht="12.75">
      <c r="A110" s="3">
        <f>(C105+D105+E105)/3</f>
        <v>3.3333333333333335</v>
      </c>
      <c r="B110" t="s">
        <v>11</v>
      </c>
    </row>
    <row r="111" spans="1:2" ht="12.75">
      <c r="A111" s="3">
        <f>(A105+B105+F105)/3</f>
        <v>4.666666666666667</v>
      </c>
      <c r="B111" t="s">
        <v>25</v>
      </c>
    </row>
    <row r="112" spans="1:2" ht="12.75">
      <c r="A112" s="3">
        <f>(C106+D106+E106)/3</f>
        <v>1.6666666666666667</v>
      </c>
      <c r="B112" t="s">
        <v>8</v>
      </c>
    </row>
    <row r="113" spans="1:2" ht="12.75">
      <c r="A113" s="3">
        <f>(A106+B106+F106)/3</f>
        <v>3.6666666666666665</v>
      </c>
      <c r="B113" t="s">
        <v>9</v>
      </c>
    </row>
    <row r="114" spans="1:2" ht="12.75">
      <c r="A114" s="2">
        <f>SUM(A107:G107)/6</f>
        <v>0.5</v>
      </c>
      <c r="B114" t="s">
        <v>7</v>
      </c>
    </row>
    <row r="116" spans="1:2" ht="12.75">
      <c r="A116" s="7"/>
      <c r="B116" s="6" t="s">
        <v>1</v>
      </c>
    </row>
    <row r="117" ht="12.75">
      <c r="A117" t="s">
        <v>6</v>
      </c>
    </row>
    <row r="118" spans="1:8" ht="25.5" customHeight="1">
      <c r="A118" s="16" t="s">
        <v>12</v>
      </c>
      <c r="B118" s="16"/>
      <c r="C118" s="16"/>
      <c r="D118" s="16"/>
      <c r="E118" s="16"/>
      <c r="F118" s="16"/>
      <c r="G118" s="16"/>
      <c r="H118" s="16"/>
    </row>
    <row r="119" ht="12.75">
      <c r="A119" t="s">
        <v>15</v>
      </c>
    </row>
  </sheetData>
  <mergeCells count="3">
    <mergeCell ref="A2:H2"/>
    <mergeCell ref="A6:H6"/>
    <mergeCell ref="A118:H118"/>
  </mergeCells>
  <printOptions/>
  <pageMargins left="0.75" right="0.75" top="0.38" bottom="3.32" header="0.34" footer="0.3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G5"/>
  <sheetViews>
    <sheetView workbookViewId="0" topLeftCell="A4">
      <selection activeCell="B5" sqref="B5"/>
    </sheetView>
  </sheetViews>
  <sheetFormatPr defaultColWidth="9.140625" defaultRowHeight="12.75"/>
  <cols>
    <col min="1" max="16384" width="11.421875" style="0" customWidth="1"/>
  </cols>
  <sheetData>
    <row r="1" spans="1:7" ht="12.75">
      <c r="A1" s="10" t="s">
        <v>28</v>
      </c>
      <c r="B1" s="8"/>
      <c r="C1" s="8"/>
      <c r="D1" s="8"/>
      <c r="E1" s="8"/>
      <c r="F1" s="8"/>
      <c r="G1" s="8"/>
    </row>
    <row r="3" spans="1:7" ht="12.75">
      <c r="A3" s="5" t="s">
        <v>27</v>
      </c>
      <c r="B3" s="5"/>
      <c r="C3" s="5"/>
      <c r="D3" s="5"/>
      <c r="E3" s="5"/>
      <c r="F3" s="5"/>
      <c r="G3" s="5"/>
    </row>
    <row r="4" spans="1:7" s="9" customFormat="1" ht="12.75">
      <c r="A4" s="9" t="s">
        <v>29</v>
      </c>
      <c r="B4" s="9" t="s">
        <v>30</v>
      </c>
      <c r="C4" s="9" t="s">
        <v>31</v>
      </c>
      <c r="D4" s="9" t="s">
        <v>32</v>
      </c>
      <c r="E4" s="9" t="s">
        <v>33</v>
      </c>
      <c r="F4" s="9" t="s">
        <v>34</v>
      </c>
      <c r="G4" s="9" t="s">
        <v>44</v>
      </c>
    </row>
    <row r="5" spans="1:7" ht="12.75">
      <c r="A5">
        <v>79615</v>
      </c>
      <c r="B5">
        <v>50781</v>
      </c>
      <c r="C5">
        <v>121907</v>
      </c>
      <c r="D5">
        <v>128636</v>
      </c>
      <c r="E5">
        <v>42665</v>
      </c>
      <c r="F5">
        <v>24832</v>
      </c>
      <c r="G5">
        <v>56132</v>
      </c>
    </row>
  </sheetData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ORNATO</dc:creator>
  <cp:keywords/>
  <dc:description/>
  <cp:lastModifiedBy>Guest</cp:lastModifiedBy>
  <cp:lastPrinted>2006-09-04T06:28:58Z</cp:lastPrinted>
  <dcterms:created xsi:type="dcterms:W3CDTF">2006-09-03T11:20:12Z</dcterms:created>
  <dcterms:modified xsi:type="dcterms:W3CDTF">2006-09-26T13:11:15Z</dcterms:modified>
  <cp:category/>
  <cp:version/>
  <cp:contentType/>
  <cp:contentStatus/>
</cp:coreProperties>
</file>